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mc:AlternateContent xmlns:mc="http://schemas.openxmlformats.org/markup-compatibility/2006">
    <mc:Choice Requires="x15">
      <x15ac:absPath xmlns:x15ac="http://schemas.microsoft.com/office/spreadsheetml/2010/11/ac" url="/Users/audrey/Dropbox/__The Compass Church (1)/Website/ROCK Site Design/_UPDATED Giving Page Feb 2020/NEW GIVING PAGE/Forms/"/>
    </mc:Choice>
  </mc:AlternateContent>
  <xr:revisionPtr revIDLastSave="0" documentId="13_ncr:1_{B3AA4B8C-307E-2846-B929-944C5D382CD7}" xr6:coauthVersionLast="45" xr6:coauthVersionMax="45" xr10:uidLastSave="{00000000-0000-0000-0000-000000000000}"/>
  <bookViews>
    <workbookView xWindow="5780" yWindow="1180" windowWidth="31220" windowHeight="18440" xr2:uid="{00000000-000D-0000-FFFF-FFFF00000000}"/>
  </bookViews>
  <sheets>
    <sheet name="Sheet 1 - UNDERSTANDING YOUR AS" sheetId="1" r:id="rId1"/>
    <sheet name="Sheet 1 - OPTIONS FOR GIVING FR" sheetId="2" r:id="rId2"/>
    <sheet name="Sheet 1 - Drawing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2" l="1"/>
  <c r="D4" i="2" s="1"/>
  <c r="B37" i="1"/>
  <c r="B4" i="2" s="1"/>
  <c r="B17" i="1"/>
  <c r="B6" i="1"/>
  <c r="B28" i="1" l="1"/>
  <c r="E5" i="2" s="1"/>
  <c r="E6" i="2" s="1"/>
  <c r="B34" i="1"/>
  <c r="B30" i="1"/>
  <c r="D6" i="2"/>
  <c r="B33" i="1"/>
  <c r="B29" i="1"/>
  <c r="B32" i="1"/>
  <c r="C5" i="2"/>
  <c r="C4" i="2" s="1"/>
  <c r="B6" i="2"/>
  <c r="B31" i="1"/>
  <c r="B35" i="1"/>
  <c r="C6" i="2" l="1"/>
</calcChain>
</file>

<file path=xl/sharedStrings.xml><?xml version="1.0" encoding="utf-8"?>
<sst xmlns="http://schemas.openxmlformats.org/spreadsheetml/2006/main" count="45" uniqueCount="42">
  <si>
    <t>ASSETS, QUESTIONS, ETC.</t>
  </si>
  <si>
    <t>VALUES</t>
  </si>
  <si>
    <t>TOTAL REAL ESTATE VALUE</t>
  </si>
  <si>
    <t>STOCK, BONDS, MUTUAL FUNDS</t>
  </si>
  <si>
    <t>Do you own a business?</t>
  </si>
  <si>
    <t>No</t>
  </si>
  <si>
    <t>Estimated Total Market Value of the Business</t>
  </si>
  <si>
    <t>Your Portion of Market Value of the Business</t>
  </si>
  <si>
    <t>Do you anticipate the sale of your business in the next 12-36 months?</t>
  </si>
  <si>
    <t>Estimate the fair market value of these assets</t>
  </si>
  <si>
    <t>Do you anticipate the sale of your appreciated assets in the next 12-36 months?</t>
  </si>
  <si>
    <t>TOTAL VALUE OF YOUR ESTATE</t>
  </si>
  <si>
    <t>PERCENTAGE HOME EQUITY</t>
  </si>
  <si>
    <t>PERCENTAGE PERSONAL PROPERTY</t>
  </si>
  <si>
    <t>PERCENTAGE LIFE INSURANCE</t>
  </si>
  <si>
    <t>PERCENTAGE BUSINESS &amp; APPRECIATED ASSETS</t>
  </si>
  <si>
    <t>CURRENT IRD (Income in Respect of a Decedent) TAX LIABILITY</t>
  </si>
  <si>
    <t>NUMBER OF CHILDREN</t>
  </si>
  <si>
    <t>OPTIONS FOR GIVING FROM YOUR ASSETS / ESTATE PLAN</t>
  </si>
  <si>
    <t>PROJECTED BENEFITS TO CHARITY</t>
  </si>
  <si>
    <r>
      <rPr>
        <b/>
        <sz val="12"/>
        <color rgb="FF000000"/>
        <rFont val="Helvetica Neue"/>
        <family val="2"/>
      </rPr>
      <t>UNDERSTANDING YOUR ASSETS: “WHAT YOU HAVE”</t>
    </r>
    <r>
      <rPr>
        <sz val="12"/>
        <color indexed="8"/>
        <rFont val="Helvetica Neue"/>
        <family val="2"/>
      </rPr>
      <t xml:space="preserve"> - Most people do not have an accurate understanding of their real net worth. If you take a few moments to fill out this spreadsheet (green boxes), you will gain a better understanding. Once you know the value of your estate, you can use wisdom to distribute your resources in a way that reflects your values.</t>
    </r>
  </si>
  <si>
    <r>
      <t xml:space="preserve">RESIDENTIAL REAL ESTATE: </t>
    </r>
    <r>
      <rPr>
        <sz val="12"/>
        <color rgb="FF000000"/>
        <rFont val="Helvetica Neue"/>
        <family val="2"/>
      </rPr>
      <t>Please provide total Fair Market Value less an estimate of your remaining mortgage</t>
    </r>
  </si>
  <si>
    <r>
      <t xml:space="preserve">OTHER PERSONAL REAL ESTATE: </t>
    </r>
    <r>
      <rPr>
        <sz val="12"/>
        <color rgb="FF000000"/>
        <rFont val="Helvetica Neue"/>
        <family val="2"/>
      </rPr>
      <t>Please provide total Fair Market Value less an estimate of your remaining mortgage</t>
    </r>
  </si>
  <si>
    <r>
      <t xml:space="preserve">BUSINESS REAL ESTATE: </t>
    </r>
    <r>
      <rPr>
        <sz val="12"/>
        <color rgb="FF000000"/>
        <rFont val="Helvetica Neue"/>
        <family val="2"/>
      </rPr>
      <t>Please provide total Fair Market Value less an estimate of your remaining mortgage</t>
    </r>
  </si>
  <si>
    <r>
      <t>BANK ACCOUNT TOTAL:</t>
    </r>
    <r>
      <rPr>
        <sz val="12"/>
        <color rgb="FF000000"/>
        <rFont val="Helvetica Neue"/>
        <family val="2"/>
      </rPr>
      <t xml:space="preserve"> Including all checking, savings, CD’s</t>
    </r>
  </si>
  <si>
    <r>
      <t xml:space="preserve">RETIREMENT ACCOUNTS: </t>
    </r>
    <r>
      <rPr>
        <sz val="12"/>
        <color rgb="FF000000"/>
        <rFont val="Helvetica Neue"/>
        <family val="2"/>
      </rPr>
      <t>Include all IRA’s, 401(k)s, 403(b)s, etc.</t>
    </r>
  </si>
  <si>
    <r>
      <t xml:space="preserve">LIFE INSURANCE: </t>
    </r>
    <r>
      <rPr>
        <sz val="12"/>
        <color rgb="FF000000"/>
        <rFont val="Helvetica Neue"/>
        <family val="2"/>
      </rPr>
      <t>Combined total of face amount or death benefit on all policies</t>
    </r>
  </si>
  <si>
    <r>
      <t xml:space="preserve">Business Type: </t>
    </r>
    <r>
      <rPr>
        <sz val="12"/>
        <color rgb="FF000000"/>
        <rFont val="Helvetica Neue"/>
        <family val="2"/>
      </rPr>
      <t>Sole Proprietor, C-Corp, S-Corp, LLC etc.</t>
    </r>
  </si>
  <si>
    <r>
      <t>Calculated Percent Owned:</t>
    </r>
    <r>
      <rPr>
        <sz val="12"/>
        <color rgb="FF000000"/>
        <rFont val="Helvetica Neue"/>
        <family val="2"/>
      </rPr>
      <t xml:space="preserve"> enter percent as a whole number</t>
    </r>
  </si>
  <si>
    <r>
      <t xml:space="preserve">Do you currently own any appreciated assets: </t>
    </r>
    <r>
      <rPr>
        <sz val="12"/>
        <color rgb="FF000000"/>
        <rFont val="Helvetica Neue"/>
        <family val="2"/>
      </rPr>
      <t>Raw land, rental property, second homes, stocks, portfolio, etc.</t>
    </r>
  </si>
  <si>
    <r>
      <t xml:space="preserve">OTHER ASSETS: </t>
    </r>
    <r>
      <rPr>
        <sz val="12"/>
        <color rgb="FF000000"/>
        <rFont val="Helvetica Neue"/>
        <family val="2"/>
      </rPr>
      <t>personal property and vehicles</t>
    </r>
  </si>
  <si>
    <r>
      <t xml:space="preserve">DEBT: </t>
    </r>
    <r>
      <rPr>
        <sz val="12"/>
        <color rgb="FF000000"/>
        <rFont val="Helvetica Neue"/>
        <family val="2"/>
      </rPr>
      <t>personal loans and credit cards</t>
    </r>
  </si>
  <si>
    <r>
      <t xml:space="preserve">PERCENTAGE CASH: </t>
    </r>
    <r>
      <rPr>
        <sz val="12"/>
        <color rgb="FF000000"/>
        <rFont val="Helvetica Neue"/>
        <family val="2"/>
      </rPr>
      <t>Bank Accounts, Other Liquid Assets</t>
    </r>
  </si>
  <si>
    <r>
      <t>PERCENTAGE INVESTMENTS:</t>
    </r>
    <r>
      <rPr>
        <sz val="12"/>
        <color rgb="FF000000"/>
        <rFont val="Helvetica Neue"/>
        <family val="2"/>
      </rPr>
      <t xml:space="preserve"> Stocks, Bonds, Mutual Funds</t>
    </r>
  </si>
  <si>
    <r>
      <t xml:space="preserve">PERCENTAGE RETIREMENT ACCOUNTS: </t>
    </r>
    <r>
      <rPr>
        <sz val="12"/>
        <color rgb="FF000000"/>
        <rFont val="Helvetica Neue"/>
        <family val="2"/>
      </rPr>
      <t>IRA’s, 401(k)s, 403(b)s, etc.</t>
    </r>
  </si>
  <si>
    <r>
      <t xml:space="preserve">MISCELLANEOUS FUNERAL EXPENSES: </t>
    </r>
    <r>
      <rPr>
        <sz val="12"/>
        <color rgb="FF000000"/>
        <rFont val="Helvetica Neue"/>
        <family val="2"/>
      </rPr>
      <t>etc.</t>
    </r>
  </si>
  <si>
    <r>
      <t xml:space="preserve">PROJECTED BENEFITS TO CHILDREN </t>
    </r>
    <r>
      <rPr>
        <sz val="12"/>
        <color rgb="FF000000"/>
        <rFont val="Helvetica Neue"/>
        <family val="2"/>
      </rPr>
      <t>(or other heirs)</t>
    </r>
  </si>
  <si>
    <r>
      <t xml:space="preserve">IRD (Income in Respect of a Decedent) Income Taxes Paid on IRA’s, 401(k)s, 403(b)s </t>
    </r>
    <r>
      <rPr>
        <b/>
        <sz val="12"/>
        <color rgb="FF000000"/>
        <rFont val="Helvetica Neue"/>
        <family val="2"/>
      </rPr>
      <t>@ (30% tax rate)</t>
    </r>
  </si>
  <si>
    <r>
      <rPr>
        <b/>
        <sz val="12"/>
        <color rgb="FF000000"/>
        <rFont val="Helvetica Neue"/>
        <family val="2"/>
      </rPr>
      <t>OPTION 1</t>
    </r>
    <r>
      <rPr>
        <sz val="10"/>
        <color rgb="FF000000"/>
        <rFont val="Helvetica Neue"/>
        <family val="2"/>
      </rPr>
      <t xml:space="preserve"> - Default government plan with no planned gifts to charity from estate</t>
    </r>
  </si>
  <si>
    <r>
      <rPr>
        <b/>
        <sz val="12"/>
        <color rgb="FF000000"/>
        <rFont val="Helvetica Neue"/>
        <family val="2"/>
      </rPr>
      <t>OPTION 2</t>
    </r>
    <r>
      <rPr>
        <b/>
        <sz val="10"/>
        <color indexed="8"/>
        <rFont val="Helvetica Neue"/>
        <family val="2"/>
      </rPr>
      <t xml:space="preserve"> </t>
    </r>
    <r>
      <rPr>
        <sz val="10"/>
        <color rgb="FF000000"/>
        <rFont val="Helvetica Neue"/>
        <family val="2"/>
      </rPr>
      <t>- Give charity 10% of estate beginning with IRAs, 401(k)s, etc. retirement accounts</t>
    </r>
  </si>
  <si>
    <r>
      <rPr>
        <b/>
        <sz val="12"/>
        <color rgb="FF000000"/>
        <rFont val="Helvetica Neue"/>
        <family val="2"/>
      </rPr>
      <t>OPTION 3</t>
    </r>
    <r>
      <rPr>
        <b/>
        <sz val="10"/>
        <color indexed="8"/>
        <rFont val="Helvetica Neue"/>
        <family val="2"/>
      </rPr>
      <t xml:space="preserve"> </t>
    </r>
    <r>
      <rPr>
        <sz val="10"/>
        <color rgb="FF000000"/>
        <rFont val="Helvetica Neue"/>
        <family val="2"/>
      </rPr>
      <t>- Give charity 100% of IRAs, 401(k)s,etc. retirement accounts</t>
    </r>
  </si>
  <si>
    <r>
      <rPr>
        <b/>
        <sz val="12"/>
        <color rgb="FF000000"/>
        <rFont val="Helvetica Neue"/>
        <family val="2"/>
      </rPr>
      <t xml:space="preserve">OPTION 4 </t>
    </r>
    <r>
      <rPr>
        <sz val="10"/>
        <color rgb="FF000000"/>
        <rFont val="Helvetica Neue"/>
        <family val="2"/>
      </rPr>
      <t>- Treat “Charity Giving” as a child with a proportional gift from estate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</si>
</sst>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0"/>
      <color indexed="8"/>
      <name val="Helvetica Neue"/>
    </font>
    <font>
      <sz val="12"/>
      <color indexed="8"/>
      <name val="Helvetica Neue"/>
      <family val="2"/>
    </font>
    <font>
      <b/>
      <sz val="10"/>
      <color indexed="8"/>
      <name val="Helvetica Neue"/>
      <family val="2"/>
    </font>
    <font>
      <b/>
      <sz val="12"/>
      <color rgb="FF000000"/>
      <name val="Helvetica Neue"/>
      <family val="2"/>
    </font>
    <font>
      <sz val="12"/>
      <color indexed="8"/>
      <name val="Helvetica Neue"/>
      <family val="2"/>
    </font>
    <font>
      <b/>
      <sz val="12"/>
      <color indexed="8"/>
      <name val="Helvetica Neue"/>
      <family val="2"/>
    </font>
    <font>
      <b/>
      <sz val="14"/>
      <color indexed="8"/>
      <name val="Helvetica Neue"/>
      <family val="2"/>
    </font>
    <font>
      <sz val="12"/>
      <color rgb="FF000000"/>
      <name val="Helvetica Neue"/>
      <family val="2"/>
    </font>
    <font>
      <b/>
      <sz val="18"/>
      <color indexed="8"/>
      <name val="Helvetica Neue"/>
      <family val="2"/>
    </font>
    <font>
      <sz val="10"/>
      <color rgb="FF000000"/>
      <name val="Helvetica Neue"/>
      <family val="2"/>
    </font>
    <font>
      <b/>
      <sz val="10"/>
      <color rgb="FF000000"/>
      <name val="Helvetica Neue"/>
      <family val="2"/>
    </font>
  </fonts>
  <fills count="5">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s>
  <borders count="8">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0"/>
      </right>
      <top style="thin">
        <color indexed="10"/>
      </top>
      <bottom style="thin">
        <color indexed="10"/>
      </bottom>
      <diagonal/>
    </border>
  </borders>
  <cellStyleXfs count="1">
    <xf numFmtId="0" fontId="0" fillId="0" borderId="0" applyNumberFormat="0" applyFill="0" applyBorder="0" applyProtection="0">
      <alignment vertical="top" wrapText="1"/>
    </xf>
  </cellStyleXfs>
  <cellXfs count="28">
    <xf numFmtId="0" fontId="0" fillId="0" borderId="0" xfId="0" applyFont="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0" fontId="2" fillId="2" borderId="1" xfId="0" applyFont="1" applyFill="1" applyBorder="1" applyAlignment="1">
      <alignment horizontal="center" wrapText="1"/>
    </xf>
    <xf numFmtId="49" fontId="2" fillId="2" borderId="1" xfId="0" applyNumberFormat="1" applyFont="1" applyFill="1" applyBorder="1" applyAlignment="1">
      <alignment horizontal="center" wrapText="1"/>
    </xf>
    <xf numFmtId="49" fontId="6" fillId="2" borderId="1" xfId="0" applyNumberFormat="1" applyFont="1" applyFill="1" applyBorder="1" applyAlignment="1">
      <alignment horizontal="center" vertical="top" wrapText="1"/>
    </xf>
    <xf numFmtId="49" fontId="6" fillId="2" borderId="1" xfId="0" applyNumberFormat="1" applyFont="1" applyFill="1" applyBorder="1" applyAlignment="1">
      <alignment vertical="top" wrapText="1"/>
    </xf>
    <xf numFmtId="49" fontId="5" fillId="3" borderId="2"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0" fontId="5" fillId="3" borderId="4" xfId="0" applyFont="1" applyFill="1" applyBorder="1" applyAlignment="1">
      <alignment vertical="center" wrapText="1"/>
    </xf>
    <xf numFmtId="49" fontId="5" fillId="3" borderId="2" xfId="0" applyNumberFormat="1" applyFont="1" applyFill="1" applyBorder="1" applyAlignment="1">
      <alignment vertical="top" wrapText="1"/>
    </xf>
    <xf numFmtId="49" fontId="5" fillId="3" borderId="4" xfId="0" applyNumberFormat="1" applyFont="1" applyFill="1" applyBorder="1" applyAlignment="1">
      <alignment vertical="top" wrapText="1"/>
    </xf>
    <xf numFmtId="49" fontId="10" fillId="2" borderId="1" xfId="0" applyNumberFormat="1" applyFont="1" applyFill="1" applyBorder="1" applyAlignment="1">
      <alignment horizontal="center" wrapText="1"/>
    </xf>
    <xf numFmtId="164" fontId="1" fillId="4" borderId="3" xfId="0" applyNumberFormat="1" applyFont="1" applyFill="1" applyBorder="1" applyAlignment="1">
      <alignment vertical="center" wrapText="1"/>
    </xf>
    <xf numFmtId="164" fontId="1" fillId="4" borderId="5" xfId="0" applyNumberFormat="1" applyFont="1" applyFill="1" applyBorder="1" applyAlignment="1">
      <alignment vertical="center" wrapText="1"/>
    </xf>
    <xf numFmtId="164" fontId="1" fillId="0" borderId="5" xfId="0" applyNumberFormat="1" applyFont="1" applyBorder="1" applyAlignment="1">
      <alignment vertical="center" wrapText="1"/>
    </xf>
    <xf numFmtId="0" fontId="1" fillId="0" borderId="5" xfId="0" applyFont="1" applyBorder="1" applyAlignment="1">
      <alignment vertical="center" wrapText="1"/>
    </xf>
    <xf numFmtId="49" fontId="1" fillId="4" borderId="5" xfId="0" applyNumberFormat="1" applyFont="1" applyFill="1" applyBorder="1" applyAlignment="1">
      <alignment vertical="center" wrapText="1"/>
    </xf>
    <xf numFmtId="0" fontId="1" fillId="4" borderId="5" xfId="0" applyFont="1" applyFill="1" applyBorder="1" applyAlignment="1">
      <alignment vertical="center" wrapText="1"/>
    </xf>
    <xf numFmtId="10" fontId="1" fillId="4" borderId="5" xfId="0" applyNumberFormat="1" applyFont="1" applyFill="1" applyBorder="1" applyAlignment="1">
      <alignment vertical="center" wrapText="1"/>
    </xf>
    <xf numFmtId="10" fontId="1" fillId="0" borderId="5" xfId="0" applyNumberFormat="1" applyFont="1" applyBorder="1" applyAlignment="1">
      <alignment vertical="center" wrapText="1"/>
    </xf>
    <xf numFmtId="0" fontId="1" fillId="4" borderId="5" xfId="0" applyNumberFormat="1" applyFont="1" applyFill="1" applyBorder="1" applyAlignment="1">
      <alignment vertical="center" wrapText="1"/>
    </xf>
    <xf numFmtId="164" fontId="1" fillId="0" borderId="3" xfId="0" applyNumberFormat="1" applyFont="1" applyBorder="1" applyAlignment="1">
      <alignment vertical="center" wrapText="1"/>
    </xf>
    <xf numFmtId="164" fontId="1" fillId="0" borderId="6" xfId="0" applyNumberFormat="1" applyFont="1" applyBorder="1" applyAlignment="1">
      <alignment vertical="center" wrapText="1"/>
    </xf>
    <xf numFmtId="164" fontId="1" fillId="0" borderId="7" xfId="0" applyNumberFormat="1" applyFont="1" applyBorder="1" applyAlignment="1">
      <alignment vertical="center" wrapText="1"/>
    </xf>
    <xf numFmtId="0" fontId="4" fillId="0" borderId="0" xfId="0" applyFont="1" applyAlignment="1">
      <alignment horizontal="left" vertical="center" wrapText="1"/>
    </xf>
    <xf numFmtId="0" fontId="1" fillId="0" borderId="0" xfId="0" applyFont="1" applyAlignment="1">
      <alignment horizontal="left" vertical="center" wrapText="1"/>
    </xf>
    <xf numFmtId="0" fontId="8" fillId="0" borderId="0" xfId="0" applyFont="1" applyAlignment="1">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FFCAF9B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0</xdr:row>
      <xdr:rowOff>117525</xdr:rowOff>
    </xdr:from>
    <xdr:to>
      <xdr:col>11</xdr:col>
      <xdr:colOff>479187</xdr:colOff>
      <xdr:row>163</xdr:row>
      <xdr:rowOff>134879</xdr:rowOff>
    </xdr:to>
    <xdr:sp macro="" textlink="">
      <xdr:nvSpPr>
        <xdr:cNvPr id="2" name="Shape 2">
          <a:extLst>
            <a:ext uri="{FF2B5EF4-FFF2-40B4-BE49-F238E27FC236}">
              <a16:creationId xmlns:a16="http://schemas.microsoft.com/office/drawing/2014/main" id="{00000000-0008-0000-0200-000002000000}"/>
            </a:ext>
          </a:extLst>
        </xdr:cNvPr>
        <xdr:cNvSpPr txBox="1"/>
      </xdr:nvSpPr>
      <xdr:spPr>
        <a:xfrm>
          <a:off x="266700" y="117525"/>
          <a:ext cx="8594487" cy="26928654"/>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50800" tIns="50800" rIns="50800" bIns="50800" numCol="1" anchor="t">
          <a:spAutoFit/>
        </a:bodyPr>
        <a:lstStyle/>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The purpose of this summary is to demonstrate some of the techniques and benefits of giving from your estate plan. These are merely four examples of many options. This information is for educational purposes only. Consult with your personal professional advisors (financial, legal, tax) before changing your will or the beneficiary designation of your retirement plans. </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Many variables can impact your actual tax liability. Again, these options are for illustration purposes only.</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1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SAMPLE LANGUAGE FOR WILL OR ESTATE PLAN EXPRESSING YOUR CHARITABLE GIVING DESIRES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1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All estate assets to children as beneficiaries - Nothing to charity</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Sample language: "Upon my death, if my spouse has predeceased me, I hereby bequeath my entire estate to my children, per stirpes." Or "I hereby give all of my assets, both real and personal property to my children, in equal shares."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Ten percent (10%) of the estate through IRD assets to charity.</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Sample language: "Upon my death, I hereby give ten percent (10%) of the full value of my entire estate, including life insurance proceeds, to XYZ Charitable organization. I instruct that all gifts, bequests and devises to charitable organizations hereunder must be funded first, to the extent possible, with proceeds from my assets with constitute income in respect of decedent (IRD), as that term is defined in the Internal Revenue Code. If such IRD assets, as valued for U.S. estate tax purposes, are insufficient to pay this charitable bequest, then such bequest shall be paid to the extent necessary out of the general assets of my estate."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All IRD assets to charity</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Sample language: "Upon my death and if my spouse has predeceased me, I give the assets held in any tax-deferred instruments to XYZ Charity, for its general purposes." Or "I give one hundred percent (100%) of the assets held in my IRA or my 401(k) account to XYZ Charity for its use to fulfill its mission, etc."</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Child called "Charity" (Estate assets given to children with charity receiving equal distribution)</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Sample language: "Upon my death and if my spouse has predeceased me, I give one hundred percent (100%) of the assets of my estate, both real and personal to my children in equal shares, per stirpes. For purposes of this my Last Will and Testament, my children shall consist of (a), (b), and (c) ____ the XYZ Charity. The per stirpital distribution to the XYZ Charity shall include any successor charity in the event that XYZ Charity is no longer in existence at my death. The successor charity must have the same mission and purpose as the XYZ Charity in order for the successor charity to qualify as a child-beneficiary of mine under my Will.”</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1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YOU HAVE AN ESTATE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An "estate" sounds like it involves a lot of money and property and is "just for the wealthy." However, whether you are a young person with one child and you are renting an apartment and have student loans; or, you own your own home and have multiple successful businesses; you have "an estate."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It is important that you take time to examine your options and make your desires are clear in a legal document of a will and or will and trust. Otherwise the state and federal government has a plan for how your estate will be distributed. Their plan is unlikely to match your values being attached to the valuables you leave behind.</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CONSIDERATIONS IN PREPARATION FOR DRAWING UP A WILL OR ESTATE PLAN</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1. Personal Representative/Executor</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Who do you want to be the personal representative / executor of your will? This is the person or entity in charge of paying final debs and taxes and distributing your estate as directed in you will. Whomever you name can utilize professional counsel to guide their decisions. Most people name their spouse for the role, but you need to think of at least one back-up. Adult children, parents, siblings, and trusted friends are common choices.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Name: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Address: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Phone: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2. Guardian</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If you have minor children, their surviving parent will very likely be appointed their guardian. If the other parent is deceased or cannot act as guardian, the court appointing the guardian will very strongly favor the person(s) named in your will. Most people prefer to have their children cared for by a married couple. If you named a couple, does it matter if they are no longer married at the time the guardian is appointed? Some will name a second couple as alternates in case the first marriage did not survive. If a guardian is appointed, do you want to provide financial support to that guardian? Adding your children to their household may alter their housing needs and ability to earn income. A trustee (discussed below) could be given guidance to provide a guardian with the financial support, especially if one of the guardian spouses would need to stop working to care for your children.</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Name: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Address: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Phone: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Secondary Name: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Address: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Phone: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3. Trusts and Trustees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It is possible that you will leave assets for your spouse, children, or charity in a trust. Trusts are legally controlled by a trustee, who can be individuals or institutions. The trustee's job is to manage and invest the trust assets, make payments to beneficiaries as directed by the trust document, and handle the business and tax reporting aspects of the trust. The banks have been the historical choice, but as they get bigger and move their trust departments out of state, they are becoming less personal and therefore less attractive choices. Siblings or other individuals you trust with good business sense can be good choices. One Problem with choosing individuals is that they likely have no experience acting as trustees. A common solution has been to name a trusted individual to act as a co-trustee with the bank or other professional trustee of their choice. This way you have the personal attention you are looking for from the individual, but you have the professional management of the professional trustee. In order to create healthy checks and balances, you might name different people to serve as your guardians and trustees. You might give your beneficiaries the ability to hire and fire trustees if they are performing poorly, but you probably do not want to allow your beneficiaries to choose whomever they like. Back-up or replacement trustees are often limited to banks or trust companies.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Name: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Address: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Phone: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Secondary Name: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Address: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Phone: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4. Health Care Representative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In the event you become incapacitated, who would you want to make any health care decisions on your behalf? Most couples choose each other, but you should identify at least one alternate.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Name: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Address: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Phone: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Secondary Name: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Address: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Phone: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5. Durable Power of Attorney</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In the event you become incapacitated, who would you want to make financial decisions on your behalf, including signing checks, having access to your bank accounts, etc. Again, most couples choose each other, but you should also identify an alternate.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Name: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Address: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Phone: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6. Other Assets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For example, potential inheritance, stamps or coin collections, baseball cards, etc. If you want these collections or other valuables to be left to a specific person, please be sure to inform your attorney.</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Asset:</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Estimated Value: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Asset:</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Estimated Value: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Asset:</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Estimated Value: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Attorney</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Name: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Address: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Phone: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Financial Advisor</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Name: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Address: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Phone: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Accountant</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Name: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Address:</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Phone:</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0"/>
            </a:spcBef>
            <a:spcAft>
              <a:spcPts val="0"/>
            </a:spcAft>
            <a:buClrTx/>
            <a:buSzTx/>
            <a:buFontTx/>
            <a:buNone/>
            <a:tabLst/>
            <a:defRPr sz="1100" b="1" i="0" u="none" strike="noStrike" cap="none" spc="0" baseline="0">
              <a:solidFill>
                <a:srgbClr val="000000"/>
              </a:solidFill>
              <a:uFillTx/>
              <a:latin typeface="+mn-lt"/>
              <a:ea typeface="+mn-ea"/>
              <a:cs typeface="+mn-cs"/>
              <a:sym typeface="Helvetica Neue"/>
            </a:defRPr>
          </a:pPr>
          <a:r>
            <a:rPr sz="1200" b="1" i="0" u="none" strike="noStrike" cap="none" spc="0" baseline="0">
              <a:solidFill>
                <a:srgbClr val="000000"/>
              </a:solidFill>
              <a:uFillTx/>
              <a:latin typeface="+mn-lt"/>
              <a:ea typeface="+mn-ea"/>
              <a:cs typeface="+mn-cs"/>
              <a:sym typeface="Helvetica Neue"/>
            </a:rPr>
            <a:t>Banking Information</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Name of Bank:</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Account Number:</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Type of account (checking, savings, etc.):</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Do you or your spouse have a safety deposit box?</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If yes, where is it located?</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endParaRPr sz="1200" b="0" i="0" u="none" strike="noStrike" cap="none" spc="0" baseline="0">
            <a:solidFill>
              <a:srgbClr val="000000"/>
            </a:solidFill>
            <a:uFillTx/>
            <a:latin typeface="+mn-lt"/>
            <a:ea typeface="+mn-ea"/>
            <a:cs typeface="+mn-cs"/>
            <a:sym typeface="Helvetica Neue"/>
          </a:endParaRP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Your Social Security Number:</a:t>
          </a:r>
        </a:p>
        <a:p>
          <a:pPr marL="0" marR="0" indent="0" algn="l" defTabSz="457200" rtl="0" latinLnBrk="0">
            <a:lnSpc>
              <a:spcPct val="100000"/>
            </a:lnSpc>
            <a:spcBef>
              <a:spcPts val="0"/>
            </a:spcBef>
            <a:spcAft>
              <a:spcPts val="0"/>
            </a:spcAft>
            <a:buClrTx/>
            <a:buSzTx/>
            <a:buFontTx/>
            <a:buNone/>
            <a:tabLst/>
            <a:defRPr sz="1100" b="0" i="0" u="none" strike="noStrike" cap="none" spc="0" baseline="0">
              <a:solidFill>
                <a:srgbClr val="000000"/>
              </a:solidFill>
              <a:uFillTx/>
              <a:latin typeface="+mn-lt"/>
              <a:ea typeface="+mn-ea"/>
              <a:cs typeface="+mn-cs"/>
              <a:sym typeface="Helvetica Neue"/>
            </a:defRPr>
          </a:pPr>
          <a:r>
            <a:rPr sz="1200" b="0" i="0" u="none" strike="noStrike" cap="none" spc="0" baseline="0">
              <a:solidFill>
                <a:srgbClr val="000000"/>
              </a:solidFill>
              <a:uFillTx/>
              <a:latin typeface="+mn-lt"/>
              <a:ea typeface="+mn-ea"/>
              <a:cs typeface="+mn-cs"/>
              <a:sym typeface="Helvetica Neue"/>
            </a:rPr>
            <a:t>Your Spouse's Social Security Number:</a:t>
          </a:r>
          <a:endParaRPr sz="1100" b="0" i="0" u="none" strike="noStrike" cap="none" spc="0" baseline="0">
            <a:solidFill>
              <a:srgbClr val="000000"/>
            </a:solidFill>
            <a:uFillTx/>
            <a:latin typeface="+mn-lt"/>
            <a:ea typeface="+mn-ea"/>
            <a:cs typeface="+mn-cs"/>
            <a:sym typeface="Helvetica Neue"/>
          </a:endParaRPr>
        </a:p>
      </xdr:txBody>
    </xdr:sp>
    <xdr:clientData/>
  </xdr:twoCellAnchor>
</xdr:wsDr>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39"/>
  <sheetViews>
    <sheetView showGridLines="0" tabSelected="1" workbookViewId="0">
      <pane xSplit="1" ySplit="2" topLeftCell="B3" activePane="bottomRight" state="frozen"/>
      <selection pane="topRight"/>
      <selection pane="bottomLeft"/>
      <selection pane="bottomRight" activeCell="E20" sqref="E20"/>
    </sheetView>
  </sheetViews>
  <sheetFormatPr baseColWidth="10" defaultColWidth="16.33203125" defaultRowHeight="20" customHeight="1" x14ac:dyDescent="0.15"/>
  <cols>
    <col min="1" max="1" width="91" style="1" customWidth="1"/>
    <col min="2" max="2" width="21.33203125" style="1" customWidth="1"/>
    <col min="3" max="256" width="16.33203125" style="1" customWidth="1"/>
  </cols>
  <sheetData>
    <row r="1" spans="1:2" ht="75.25" customHeight="1" x14ac:dyDescent="0.15">
      <c r="A1" s="25" t="s">
        <v>20</v>
      </c>
      <c r="B1" s="26"/>
    </row>
    <row r="2" spans="1:2" ht="20.5" customHeight="1" x14ac:dyDescent="0.15">
      <c r="A2" s="6" t="s">
        <v>0</v>
      </c>
      <c r="B2" s="5" t="s">
        <v>1</v>
      </c>
    </row>
    <row r="3" spans="1:2" ht="33" customHeight="1" x14ac:dyDescent="0.15">
      <c r="A3" s="7" t="s">
        <v>21</v>
      </c>
      <c r="B3" s="13">
        <v>360000</v>
      </c>
    </row>
    <row r="4" spans="1:2" ht="34" customHeight="1" x14ac:dyDescent="0.15">
      <c r="A4" s="8" t="s">
        <v>22</v>
      </c>
      <c r="B4" s="14">
        <v>0</v>
      </c>
    </row>
    <row r="5" spans="1:2" ht="37" customHeight="1" x14ac:dyDescent="0.15">
      <c r="A5" s="8" t="s">
        <v>23</v>
      </c>
      <c r="B5" s="14">
        <v>0</v>
      </c>
    </row>
    <row r="6" spans="1:2" ht="20" customHeight="1" x14ac:dyDescent="0.15">
      <c r="A6" s="8" t="s">
        <v>2</v>
      </c>
      <c r="B6" s="14">
        <f>SUM(B3:B5)</f>
        <v>360000</v>
      </c>
    </row>
    <row r="7" spans="1:2" ht="20" customHeight="1" x14ac:dyDescent="0.15">
      <c r="A7" s="9"/>
      <c r="B7" s="15"/>
    </row>
    <row r="8" spans="1:2" ht="20" customHeight="1" x14ac:dyDescent="0.15">
      <c r="A8" s="8" t="s">
        <v>24</v>
      </c>
      <c r="B8" s="14">
        <v>90000</v>
      </c>
    </row>
    <row r="9" spans="1:2" ht="20" customHeight="1" x14ac:dyDescent="0.15">
      <c r="A9" s="8" t="s">
        <v>3</v>
      </c>
      <c r="B9" s="14">
        <v>65000</v>
      </c>
    </row>
    <row r="10" spans="1:2" ht="20" customHeight="1" x14ac:dyDescent="0.15">
      <c r="A10" s="8" t="s">
        <v>25</v>
      </c>
      <c r="B10" s="14">
        <v>500000</v>
      </c>
    </row>
    <row r="11" spans="1:2" ht="20" customHeight="1" x14ac:dyDescent="0.15">
      <c r="A11" s="8" t="s">
        <v>26</v>
      </c>
      <c r="B11" s="14">
        <v>500000</v>
      </c>
    </row>
    <row r="12" spans="1:2" ht="20" customHeight="1" x14ac:dyDescent="0.15">
      <c r="A12" s="9"/>
      <c r="B12" s="16"/>
    </row>
    <row r="13" spans="1:2" ht="20" customHeight="1" x14ac:dyDescent="0.15">
      <c r="A13" s="8" t="s">
        <v>4</v>
      </c>
      <c r="B13" s="17" t="s">
        <v>5</v>
      </c>
    </row>
    <row r="14" spans="1:2" ht="20" customHeight="1" x14ac:dyDescent="0.15">
      <c r="A14" s="8" t="s">
        <v>27</v>
      </c>
      <c r="B14" s="18"/>
    </row>
    <row r="15" spans="1:2" ht="20" customHeight="1" x14ac:dyDescent="0.15">
      <c r="A15" s="8" t="s">
        <v>6</v>
      </c>
      <c r="B15" s="14">
        <v>0</v>
      </c>
    </row>
    <row r="16" spans="1:2" ht="20" customHeight="1" x14ac:dyDescent="0.15">
      <c r="A16" s="8" t="s">
        <v>28</v>
      </c>
      <c r="B16" s="19">
        <v>0</v>
      </c>
    </row>
    <row r="17" spans="1:2" ht="20" customHeight="1" x14ac:dyDescent="0.15">
      <c r="A17" s="8" t="s">
        <v>7</v>
      </c>
      <c r="B17" s="14">
        <f>B15*B16</f>
        <v>0</v>
      </c>
    </row>
    <row r="18" spans="1:2" ht="20" customHeight="1" x14ac:dyDescent="0.15">
      <c r="A18" s="8" t="s">
        <v>8</v>
      </c>
      <c r="B18" s="17" t="s">
        <v>5</v>
      </c>
    </row>
    <row r="19" spans="1:2" ht="20" customHeight="1" x14ac:dyDescent="0.15">
      <c r="A19" s="9"/>
      <c r="B19" s="16"/>
    </row>
    <row r="20" spans="1:2" ht="32" customHeight="1" x14ac:dyDescent="0.15">
      <c r="A20" s="8" t="s">
        <v>29</v>
      </c>
      <c r="B20" s="17" t="s">
        <v>5</v>
      </c>
    </row>
    <row r="21" spans="1:2" ht="20" customHeight="1" x14ac:dyDescent="0.15">
      <c r="A21" s="8" t="s">
        <v>9</v>
      </c>
      <c r="B21" s="14">
        <v>0</v>
      </c>
    </row>
    <row r="22" spans="1:2" ht="20" customHeight="1" x14ac:dyDescent="0.15">
      <c r="A22" s="8" t="s">
        <v>10</v>
      </c>
      <c r="B22" s="17" t="s">
        <v>5</v>
      </c>
    </row>
    <row r="23" spans="1:2" ht="20" customHeight="1" x14ac:dyDescent="0.15">
      <c r="A23" s="9"/>
      <c r="B23" s="16"/>
    </row>
    <row r="24" spans="1:2" ht="20" customHeight="1" x14ac:dyDescent="0.15">
      <c r="A24" s="8" t="s">
        <v>30</v>
      </c>
      <c r="B24" s="14">
        <v>107000</v>
      </c>
    </row>
    <row r="25" spans="1:2" ht="20" customHeight="1" x14ac:dyDescent="0.15">
      <c r="A25" s="9"/>
      <c r="B25" s="16"/>
    </row>
    <row r="26" spans="1:2" ht="20" customHeight="1" x14ac:dyDescent="0.15">
      <c r="A26" s="8" t="s">
        <v>31</v>
      </c>
      <c r="B26" s="14">
        <v>0</v>
      </c>
    </row>
    <row r="27" spans="1:2" ht="20" customHeight="1" x14ac:dyDescent="0.15">
      <c r="A27" s="9"/>
      <c r="B27" s="16"/>
    </row>
    <row r="28" spans="1:2" ht="20" customHeight="1" x14ac:dyDescent="0.15">
      <c r="A28" s="8" t="s">
        <v>11</v>
      </c>
      <c r="B28" s="15">
        <f>B6+B8+B9+B10+B11+B17+B24-B26</f>
        <v>1622000</v>
      </c>
    </row>
    <row r="29" spans="1:2" ht="20" customHeight="1" x14ac:dyDescent="0.15">
      <c r="A29" s="8" t="s">
        <v>32</v>
      </c>
      <c r="B29" s="20">
        <f>B8/B28</f>
        <v>5.5487053020961775E-2</v>
      </c>
    </row>
    <row r="30" spans="1:2" ht="20" customHeight="1" x14ac:dyDescent="0.15">
      <c r="A30" s="8" t="s">
        <v>33</v>
      </c>
      <c r="B30" s="20">
        <f>B9/B28</f>
        <v>4.0073982737361284E-2</v>
      </c>
    </row>
    <row r="31" spans="1:2" ht="20" customHeight="1" x14ac:dyDescent="0.15">
      <c r="A31" s="8" t="s">
        <v>34</v>
      </c>
      <c r="B31" s="20">
        <f>B10/B28</f>
        <v>0.30826140567200988</v>
      </c>
    </row>
    <row r="32" spans="1:2" ht="20" customHeight="1" x14ac:dyDescent="0.15">
      <c r="A32" s="8" t="s">
        <v>12</v>
      </c>
      <c r="B32" s="20">
        <f>B3/B28</f>
        <v>0.2219482120838471</v>
      </c>
    </row>
    <row r="33" spans="1:2" ht="20" customHeight="1" x14ac:dyDescent="0.15">
      <c r="A33" s="8" t="s">
        <v>13</v>
      </c>
      <c r="B33" s="20">
        <f>B24/B28</f>
        <v>6.5967940813810105E-2</v>
      </c>
    </row>
    <row r="34" spans="1:2" ht="20" customHeight="1" x14ac:dyDescent="0.15">
      <c r="A34" s="8" t="s">
        <v>14</v>
      </c>
      <c r="B34" s="20">
        <f>B11/B28</f>
        <v>0.30826140567200988</v>
      </c>
    </row>
    <row r="35" spans="1:2" ht="20" customHeight="1" x14ac:dyDescent="0.15">
      <c r="A35" s="8" t="s">
        <v>15</v>
      </c>
      <c r="B35" s="20">
        <f>B17/B28</f>
        <v>0</v>
      </c>
    </row>
    <row r="36" spans="1:2" ht="20" customHeight="1" x14ac:dyDescent="0.15">
      <c r="A36" s="9"/>
      <c r="B36" s="16"/>
    </row>
    <row r="37" spans="1:2" ht="20" customHeight="1" x14ac:dyDescent="0.15">
      <c r="A37" s="8" t="s">
        <v>16</v>
      </c>
      <c r="B37" s="15">
        <f>B10*0.3</f>
        <v>150000</v>
      </c>
    </row>
    <row r="38" spans="1:2" ht="20" customHeight="1" x14ac:dyDescent="0.15">
      <c r="A38" s="9"/>
      <c r="B38" s="16"/>
    </row>
    <row r="39" spans="1:2" ht="20" customHeight="1" x14ac:dyDescent="0.15">
      <c r="A39" s="8" t="s">
        <v>17</v>
      </c>
      <c r="B39" s="21">
        <v>2</v>
      </c>
    </row>
  </sheetData>
  <mergeCells count="1">
    <mergeCell ref="A1:B1"/>
  </mergeCells>
  <pageMargins left="0.5" right="0.5" top="0.75" bottom="0.75" header="0.27777800000000002" footer="0.27777800000000002"/>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6"/>
  <sheetViews>
    <sheetView showGridLines="0" workbookViewId="0">
      <pane xSplit="1" ySplit="2" topLeftCell="B3" activePane="bottomRight" state="frozen"/>
      <selection pane="topRight"/>
      <selection pane="bottomLeft"/>
      <selection pane="bottomRight" activeCell="G10" sqref="G10"/>
    </sheetView>
  </sheetViews>
  <sheetFormatPr baseColWidth="10" defaultColWidth="16.33203125" defaultRowHeight="20" customHeight="1" x14ac:dyDescent="0.15"/>
  <cols>
    <col min="1" max="1" width="47" style="2" customWidth="1"/>
    <col min="2" max="256" width="16.33203125" style="2" customWidth="1"/>
  </cols>
  <sheetData>
    <row r="1" spans="1:5" ht="40.25" customHeight="1" x14ac:dyDescent="0.15">
      <c r="A1" s="27" t="s">
        <v>18</v>
      </c>
      <c r="B1" s="27"/>
      <c r="C1" s="27"/>
      <c r="D1" s="27"/>
      <c r="E1" s="27"/>
    </row>
    <row r="2" spans="1:5" ht="80" customHeight="1" x14ac:dyDescent="0.15">
      <c r="A2" s="3"/>
      <c r="B2" s="12" t="s">
        <v>38</v>
      </c>
      <c r="C2" s="4" t="s">
        <v>39</v>
      </c>
      <c r="D2" s="4" t="s">
        <v>40</v>
      </c>
      <c r="E2" s="12" t="s">
        <v>41</v>
      </c>
    </row>
    <row r="3" spans="1:5" ht="32" customHeight="1" x14ac:dyDescent="0.15">
      <c r="A3" s="10" t="s">
        <v>35</v>
      </c>
      <c r="B3" s="22">
        <v>25000</v>
      </c>
      <c r="C3" s="23">
        <v>25000</v>
      </c>
      <c r="D3" s="23">
        <v>25000</v>
      </c>
      <c r="E3" s="23">
        <v>25000</v>
      </c>
    </row>
    <row r="4" spans="1:5" ht="50" customHeight="1" x14ac:dyDescent="0.15">
      <c r="A4" s="11" t="s">
        <v>37</v>
      </c>
      <c r="B4" s="15">
        <f>'Sheet 1 - UNDERSTANDING YOUR AS'!B37</f>
        <v>150000</v>
      </c>
      <c r="C4" s="24">
        <f>('Sheet 1 - UNDERSTANDING YOUR AS'!B10-C5)*0.3</f>
        <v>101340</v>
      </c>
      <c r="D4" s="24">
        <f>('Sheet 1 - UNDERSTANDING YOUR AS'!B10-D5)*0.3</f>
        <v>0</v>
      </c>
      <c r="E4" s="24">
        <v>0</v>
      </c>
    </row>
    <row r="5" spans="1:5" ht="25" customHeight="1" x14ac:dyDescent="0.15">
      <c r="A5" s="11" t="s">
        <v>19</v>
      </c>
      <c r="B5" s="15">
        <v>0</v>
      </c>
      <c r="C5" s="24">
        <f>'Sheet 1 - UNDERSTANDING YOUR AS'!B28*0.1</f>
        <v>162200</v>
      </c>
      <c r="D5" s="24">
        <f>'Sheet 1 - UNDERSTANDING YOUR AS'!B10</f>
        <v>500000</v>
      </c>
      <c r="E5" s="24">
        <f>('Sheet 1 - UNDERSTANDING YOUR AS'!B28-E3-E4)/('Sheet 1 - UNDERSTANDING YOUR AS'!B39+1)</f>
        <v>532333.33333333337</v>
      </c>
    </row>
    <row r="6" spans="1:5" ht="33" customHeight="1" x14ac:dyDescent="0.15">
      <c r="A6" s="11" t="s">
        <v>36</v>
      </c>
      <c r="B6" s="15">
        <f>'Sheet 1 - UNDERSTANDING YOUR AS'!B28-B3-B4</f>
        <v>1447000</v>
      </c>
      <c r="C6" s="24">
        <f>'Sheet 1 - UNDERSTANDING YOUR AS'!B28-C3-C5-C4</f>
        <v>1333460</v>
      </c>
      <c r="D6" s="24">
        <f>'Sheet 1 - UNDERSTANDING YOUR AS'!B28-D3-D4-D5</f>
        <v>1097000</v>
      </c>
      <c r="E6" s="24">
        <f>E5*'Sheet 1 - UNDERSTANDING YOUR AS'!B39</f>
        <v>1064666.6666666667</v>
      </c>
    </row>
  </sheetData>
  <mergeCells count="1">
    <mergeCell ref="A1:E1"/>
  </mergeCells>
  <pageMargins left="0.5" right="0.5" top="0.75" bottom="0.75" header="0.27777800000000002" footer="0.27777800000000002"/>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showGridLines="0" workbookViewId="0"/>
  </sheetViews>
  <sheetFormatPr baseColWidth="10" defaultColWidth="10" defaultRowHeight="13" customHeight="1" x14ac:dyDescent="0.15"/>
  <cols>
    <col min="1" max="256" width="10" customWidth="1"/>
  </cols>
  <sheetData/>
  <pageMargins left="0.5" right="0.5" top="0.75" bottom="0.75" header="0.27777800000000002" footer="0.27777800000000002"/>
  <pageSetup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 1 - UNDERSTANDING YOUR AS</vt:lpstr>
      <vt:lpstr>Sheet 1 - OPTIONS FOR GIVING FR</vt:lpstr>
      <vt:lpstr>Sheet 1 - Drawings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Audrey Mercuri</cp:lastModifiedBy>
  <dcterms:created xsi:type="dcterms:W3CDTF">2020-02-27T20:02:16Z</dcterms:created>
  <dcterms:modified xsi:type="dcterms:W3CDTF">2020-03-04T22:13:00Z</dcterms:modified>
</cp:coreProperties>
</file>